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jaj\Zoho WorkDrive (VIKRAM BAJAJ IP)\PINK CITY EPRESSWAY\Claims\"/>
    </mc:Choice>
  </mc:AlternateContent>
  <xr:revisionPtr revIDLastSave="0" documentId="8_{AE20FDF1-E6FF-4A8B-8529-9A9CB9742C0E}" xr6:coauthVersionLast="47" xr6:coauthVersionMax="47" xr10:uidLastSave="{00000000-0000-0000-0000-000000000000}"/>
  <bookViews>
    <workbookView xWindow="-110" yWindow="-110" windowWidth="19420" windowHeight="10300" xr2:uid="{6CA2CE3A-5238-4E36-BF58-252F6067795F}"/>
  </bookViews>
  <sheets>
    <sheet name="OC Claims_ Vendors" sheetId="1" r:id="rId1"/>
  </sheets>
  <externalReferences>
    <externalReference r:id="rId2"/>
  </externalReferences>
  <definedNames>
    <definedName name="_xlnm.Print_Area" localSheetId="0">'OC Claims_ Vendors'!$C$1:$K$13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F11" i="1"/>
  <c r="J10" i="1"/>
  <c r="G10" i="1"/>
  <c r="J9" i="1"/>
  <c r="J13" i="1" s="1"/>
  <c r="G9" i="1"/>
  <c r="E8" i="1"/>
  <c r="J7" i="1"/>
  <c r="G7" i="1"/>
  <c r="F6" i="1"/>
  <c r="F13" i="1" s="1"/>
  <c r="E6" i="1"/>
  <c r="E13" i="1" s="1"/>
  <c r="G6" i="1" l="1"/>
  <c r="G13" i="1" s="1"/>
</calcChain>
</file>

<file path=xl/sharedStrings.xml><?xml version="1.0" encoding="utf-8"?>
<sst xmlns="http://schemas.openxmlformats.org/spreadsheetml/2006/main" count="34" uniqueCount="24">
  <si>
    <t>Pink City Expressway P Ltd.</t>
  </si>
  <si>
    <t>List of Claims - Operational Creditors</t>
  </si>
  <si>
    <t>Operational Creditor</t>
  </si>
  <si>
    <t>Related / Unrelated</t>
  </si>
  <si>
    <t>AMOUNT CLAIMED</t>
  </si>
  <si>
    <t>AMOUNT ADMITTED</t>
  </si>
  <si>
    <t xml:space="preserve">Principal </t>
  </si>
  <si>
    <t>Interest</t>
  </si>
  <si>
    <t>Total</t>
  </si>
  <si>
    <t>Remarks</t>
  </si>
  <si>
    <t>VSL India P Ltd.</t>
  </si>
  <si>
    <t>Unrelated</t>
  </si>
  <si>
    <t xml:space="preserve">Liability Disputed by CD on account of issues as detailed in the  Arbitration Proceedings. </t>
  </si>
  <si>
    <t>System Electrical Co.</t>
  </si>
  <si>
    <t>Admitted to the extent verifiable from records of the Corproate Debtor. Rest not admitted on account of limitation as claim is more than 10 years old.</t>
  </si>
  <si>
    <t>KMC Construction Ltd.</t>
  </si>
  <si>
    <t>Related</t>
  </si>
  <si>
    <t>Claim based on Arbitration Proceedings of PCEPL - Not due as on CIRP Commencement Date</t>
  </si>
  <si>
    <t>True Value Rock Products P Ltd.</t>
  </si>
  <si>
    <t xml:space="preserve">Admitted to the extent verifiable from records of the Corproate Debtor. </t>
  </si>
  <si>
    <t>Pipal Tree Ventures P  Ltd.</t>
  </si>
  <si>
    <t>As per books of account the payable of M/s Pipal Tree Ventures Pvt Ltd is Rs. 96,86,972.22 net off Rs. 8,70,390/-  recoverable on account of Shortage at Daulatpur Toll Plaza</t>
  </si>
  <si>
    <t>Reinforced Earth India P Ltd.</t>
  </si>
  <si>
    <t>D. K. Dwibedi &amp; Associates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</si>
</sst>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top"/>
    </xf>
    <xf numFmtId="43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vertical="top" wrapText="1"/>
    </xf>
    <xf numFmtId="0" fontId="3" fillId="0" borderId="0" xfId="2" applyAlignment="1">
      <alignment wrapText="1"/>
    </xf>
    <xf numFmtId="43" fontId="0" fillId="0" borderId="1" xfId="1" applyFont="1" applyBorder="1" applyAlignment="1">
      <alignment vertical="top"/>
    </xf>
    <xf numFmtId="43" fontId="4" fillId="0" borderId="1" xfId="1" applyFont="1" applyBorder="1" applyAlignment="1">
      <alignment vertical="top"/>
    </xf>
    <xf numFmtId="43" fontId="4" fillId="0" borderId="1" xfId="0" applyNumberFormat="1" applyFont="1" applyBorder="1" applyAlignment="1">
      <alignment vertical="top"/>
    </xf>
    <xf numFmtId="43" fontId="2" fillId="0" borderId="1" xfId="0" applyNumberFormat="1" applyFont="1" applyBorder="1"/>
    <xf numFmtId="49" fontId="2" fillId="0" borderId="1" xfId="0" applyNumberFormat="1" applyFont="1" applyBorder="1"/>
    <xf numFmtId="43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jaj\Zoho%20WorkDrive%20(VIKRAM%20BAJAJ%20IP)\PINK%20CITY%20EPRESSWAY\Claims\Claim%20Sheet.xlsx" TargetMode="External"/><Relationship Id="rId1" Type="http://schemas.openxmlformats.org/officeDocument/2006/relationships/externalLinkPath" Target="Claim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C Claims"/>
      <sheetName val="OC Claims_ Vendors"/>
      <sheetName val="OC Claims Employees"/>
      <sheetName val="Vote COC 2"/>
      <sheetName val="Vote COC 1"/>
      <sheetName val="COC"/>
      <sheetName val="Summary of Claims"/>
      <sheetName val="Annex 3"/>
      <sheetName val="Annex 4"/>
      <sheetName val="Annex 8"/>
      <sheetName val="Individuals_Financial_Creditors"/>
      <sheetName val="Union Bank of India"/>
      <sheetName val="Indian Bank"/>
      <sheetName val="BOI"/>
      <sheetName val="Phoenix"/>
      <sheetName val="BOB"/>
      <sheetName val="System Electrical"/>
      <sheetName val="VSL India "/>
      <sheetName val="Sheet2"/>
      <sheetName val="IIFCL"/>
      <sheetName val="SBI"/>
      <sheetName val="Axis Bank"/>
      <sheetName val="PNB"/>
      <sheetName val="Canara Bank"/>
      <sheetName val="KV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C5">
            <v>58417011</v>
          </cell>
          <cell r="D5">
            <v>105150619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AE204-6090-4760-9524-5EA295642EA9}">
  <sheetPr>
    <pageSetUpPr fitToPage="1"/>
  </sheetPr>
  <dimension ref="C1:M17"/>
  <sheetViews>
    <sheetView tabSelected="1" topLeftCell="A8" workbookViewId="0">
      <selection activeCell="E14" sqref="E14:M19"/>
    </sheetView>
  </sheetViews>
  <sheetFormatPr defaultRowHeight="14.5" x14ac:dyDescent="0.35"/>
  <cols>
    <col min="3" max="3" width="31.36328125" customWidth="1"/>
    <col min="4" max="4" width="17.36328125" customWidth="1"/>
    <col min="5" max="5" width="19.1796875" customWidth="1"/>
    <col min="6" max="6" width="18.453125" customWidth="1"/>
    <col min="7" max="7" width="20.54296875" customWidth="1"/>
    <col min="8" max="8" width="20.90625" customWidth="1"/>
    <col min="9" max="9" width="18.08984375" customWidth="1"/>
    <col min="10" max="10" width="17.26953125" bestFit="1" customWidth="1"/>
    <col min="11" max="11" width="44.1796875" customWidth="1"/>
    <col min="12" max="12" width="28.08984375" customWidth="1"/>
    <col min="13" max="13" width="25.08984375" customWidth="1"/>
  </cols>
  <sheetData>
    <row r="1" spans="3:13" x14ac:dyDescent="0.35">
      <c r="C1" s="1" t="s">
        <v>0</v>
      </c>
      <c r="D1" s="1"/>
      <c r="E1" s="1"/>
      <c r="F1" s="1"/>
      <c r="G1" s="1"/>
      <c r="H1" s="1"/>
      <c r="I1" s="1"/>
      <c r="J1" s="1"/>
      <c r="K1" s="1"/>
    </row>
    <row r="2" spans="3:13" x14ac:dyDescent="0.35">
      <c r="C2" s="1" t="s">
        <v>1</v>
      </c>
      <c r="D2" s="1"/>
      <c r="E2" s="1"/>
      <c r="F2" s="1"/>
      <c r="G2" s="1"/>
      <c r="H2" s="1"/>
      <c r="I2" s="1"/>
      <c r="J2" s="1"/>
      <c r="K2" s="1"/>
    </row>
    <row r="3" spans="3:13" x14ac:dyDescent="0.35">
      <c r="C3" s="2"/>
      <c r="D3" s="2"/>
      <c r="E3" s="2"/>
      <c r="F3" s="2"/>
      <c r="G3" s="2"/>
      <c r="H3" s="2"/>
      <c r="I3" s="2"/>
      <c r="J3" s="2"/>
      <c r="K3" s="2"/>
    </row>
    <row r="4" spans="3:13" s="9" customFormat="1" ht="32" customHeight="1" x14ac:dyDescent="0.35">
      <c r="C4" s="3" t="s">
        <v>2</v>
      </c>
      <c r="D4" s="3" t="s">
        <v>3</v>
      </c>
      <c r="E4" s="4" t="s">
        <v>4</v>
      </c>
      <c r="F4" s="4"/>
      <c r="G4" s="4"/>
      <c r="H4" s="5" t="s">
        <v>5</v>
      </c>
      <c r="I4" s="6"/>
      <c r="J4" s="7"/>
      <c r="K4" s="8"/>
    </row>
    <row r="5" spans="3:13" x14ac:dyDescent="0.35">
      <c r="C5" s="3"/>
      <c r="D5" s="3"/>
      <c r="E5" s="10" t="s">
        <v>6</v>
      </c>
      <c r="F5" s="10" t="s">
        <v>7</v>
      </c>
      <c r="G5" s="10" t="s">
        <v>8</v>
      </c>
      <c r="H5" s="10" t="s">
        <v>6</v>
      </c>
      <c r="I5" s="10" t="s">
        <v>7</v>
      </c>
      <c r="J5" s="10" t="s">
        <v>8</v>
      </c>
      <c r="K5" s="10" t="s">
        <v>9</v>
      </c>
    </row>
    <row r="6" spans="3:13" ht="32" customHeight="1" x14ac:dyDescent="0.35">
      <c r="C6" s="11" t="s">
        <v>10</v>
      </c>
      <c r="D6" s="11" t="s">
        <v>11</v>
      </c>
      <c r="E6" s="12">
        <f>+'[1]VSL India '!C5</f>
        <v>58417011</v>
      </c>
      <c r="F6" s="12">
        <f>+'[1]VSL India '!D5</f>
        <v>105150619</v>
      </c>
      <c r="G6" s="12">
        <f>+E6+F6</f>
        <v>163567630</v>
      </c>
      <c r="H6" s="12">
        <v>0</v>
      </c>
      <c r="I6" s="12">
        <v>0</v>
      </c>
      <c r="J6" s="12">
        <v>0</v>
      </c>
      <c r="K6" s="13" t="s">
        <v>12</v>
      </c>
      <c r="L6" s="14"/>
      <c r="M6" s="9"/>
    </row>
    <row r="7" spans="3:13" ht="44.5" customHeight="1" x14ac:dyDescent="0.35">
      <c r="C7" s="11" t="s">
        <v>13</v>
      </c>
      <c r="D7" s="11" t="s">
        <v>11</v>
      </c>
      <c r="E7" s="15">
        <v>119651900</v>
      </c>
      <c r="F7" s="15">
        <v>143582280</v>
      </c>
      <c r="G7" s="12">
        <f>+E7+F7</f>
        <v>263234180</v>
      </c>
      <c r="H7" s="12">
        <v>12149981</v>
      </c>
      <c r="I7" s="12"/>
      <c r="J7" s="12">
        <f>+H7+I7</f>
        <v>12149981</v>
      </c>
      <c r="K7" s="13" t="s">
        <v>14</v>
      </c>
    </row>
    <row r="8" spans="3:13" ht="32" customHeight="1" x14ac:dyDescent="0.35">
      <c r="C8" s="11" t="s">
        <v>15</v>
      </c>
      <c r="D8" s="11" t="s">
        <v>16</v>
      </c>
      <c r="E8" s="15">
        <f>+G8</f>
        <v>12245300000</v>
      </c>
      <c r="F8" s="15"/>
      <c r="G8" s="15">
        <v>12245300000</v>
      </c>
      <c r="H8" s="12">
        <v>0</v>
      </c>
      <c r="I8" s="12">
        <v>0</v>
      </c>
      <c r="J8" s="12">
        <v>0</v>
      </c>
      <c r="K8" s="13" t="s">
        <v>17</v>
      </c>
    </row>
    <row r="9" spans="3:13" ht="31.5" customHeight="1" x14ac:dyDescent="0.35">
      <c r="C9" s="11" t="s">
        <v>18</v>
      </c>
      <c r="D9" s="11" t="s">
        <v>16</v>
      </c>
      <c r="E9" s="15">
        <v>80629509</v>
      </c>
      <c r="F9" s="15"/>
      <c r="G9" s="12">
        <f>+E9</f>
        <v>80629509</v>
      </c>
      <c r="H9" s="12">
        <v>53257289.990000002</v>
      </c>
      <c r="I9" s="12">
        <v>0</v>
      </c>
      <c r="J9" s="12">
        <f>+H9+I9</f>
        <v>53257289.990000002</v>
      </c>
      <c r="K9" s="13" t="s">
        <v>19</v>
      </c>
    </row>
    <row r="10" spans="3:13" ht="65.5" customHeight="1" x14ac:dyDescent="0.35">
      <c r="C10" s="11" t="s">
        <v>20</v>
      </c>
      <c r="D10" s="11" t="s">
        <v>11</v>
      </c>
      <c r="E10" s="16">
        <v>11310880</v>
      </c>
      <c r="F10" s="16"/>
      <c r="G10" s="17">
        <f>+E10</f>
        <v>11310880</v>
      </c>
      <c r="H10" s="17">
        <v>9686927.2200000007</v>
      </c>
      <c r="I10" s="12">
        <v>0</v>
      </c>
      <c r="J10" s="12">
        <f>+H10+I10</f>
        <v>9686927.2200000007</v>
      </c>
      <c r="K10" s="13" t="s">
        <v>21</v>
      </c>
    </row>
    <row r="11" spans="3:13" ht="32.5" customHeight="1" x14ac:dyDescent="0.35">
      <c r="C11" s="11" t="s">
        <v>22</v>
      </c>
      <c r="D11" s="11" t="s">
        <v>11</v>
      </c>
      <c r="E11" s="15">
        <v>4062590</v>
      </c>
      <c r="F11" s="15">
        <f>+G11-E11</f>
        <v>4502463</v>
      </c>
      <c r="G11" s="15">
        <v>8565053</v>
      </c>
      <c r="H11" s="12">
        <v>0</v>
      </c>
      <c r="I11" s="12">
        <v>0</v>
      </c>
      <c r="J11" s="12">
        <v>0</v>
      </c>
      <c r="K11" s="13" t="s">
        <v>12</v>
      </c>
    </row>
    <row r="12" spans="3:13" ht="59.5" hidden="1" customHeight="1" x14ac:dyDescent="0.35">
      <c r="C12" s="11" t="s">
        <v>23</v>
      </c>
      <c r="D12" s="11" t="s">
        <v>11</v>
      </c>
      <c r="E12" s="15"/>
      <c r="F12" s="15"/>
      <c r="G12" s="15"/>
      <c r="H12" s="12"/>
      <c r="I12" s="12"/>
      <c r="J12" s="12"/>
      <c r="K12" s="13"/>
    </row>
    <row r="13" spans="3:13" x14ac:dyDescent="0.35">
      <c r="C13" s="10" t="s">
        <v>8</v>
      </c>
      <c r="D13" s="10"/>
      <c r="E13" s="18">
        <f>+SUM(E6:E11)</f>
        <v>12519371890</v>
      </c>
      <c r="F13" s="18">
        <f t="shared" ref="F13:J13" si="0">+SUM(F6:F11)</f>
        <v>253235362</v>
      </c>
      <c r="G13" s="18">
        <f t="shared" si="0"/>
        <v>12772607252</v>
      </c>
      <c r="H13" s="18">
        <f t="shared" si="0"/>
        <v>75094198.210000008</v>
      </c>
      <c r="I13" s="18">
        <f t="shared" si="0"/>
        <v>0</v>
      </c>
      <c r="J13" s="18">
        <f t="shared" si="0"/>
        <v>75094198.210000008</v>
      </c>
      <c r="K13" s="19"/>
    </row>
    <row r="15" spans="3:13" x14ac:dyDescent="0.35">
      <c r="J15" s="20"/>
    </row>
    <row r="17" spans="7:7" x14ac:dyDescent="0.35">
      <c r="G17" s="20"/>
    </row>
  </sheetData>
  <mergeCells count="6">
    <mergeCell ref="C1:K1"/>
    <mergeCell ref="C2:K2"/>
    <mergeCell ref="C4:C5"/>
    <mergeCell ref="D4:D5"/>
    <mergeCell ref="E4:G4"/>
    <mergeCell ref="H4:J4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 Claims_ Vendors</vt:lpstr>
      <vt:lpstr>'OC Claims_ Vendors'!Print_Area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Vikram Bajaj</dc:creator>
  <cp:lastModifiedBy>Vikram Bajaj</cp:lastModifiedBy>
  <dcterms:created xsi:type="dcterms:W3CDTF">2024-02-21T12:03:54Z</dcterms:created>
  <dcterms:modified xsi:type="dcterms:W3CDTF">2024-02-21T12:09:22Z</dcterms:modified>
</cp:coreProperties>
</file>